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Enero febrero marzo 2019\PNT\30\Estadística enero a marzo\Visitas Carcelarias\"/>
    </mc:Choice>
  </mc:AlternateContent>
  <bookViews>
    <workbookView xWindow="120" yWindow="300" windowWidth="28515" windowHeight="12405" activeTab="1"/>
  </bookViews>
  <sheets>
    <sheet name="Visita car primer trimestre" sheetId="3" r:id="rId1"/>
    <sheet name="Estadística Visitas carcelarias" sheetId="4" r:id="rId2"/>
  </sheets>
  <definedNames>
    <definedName name="_xlnm._FilterDatabase" localSheetId="0" hidden="1">'Visita car primer trimestre'!$A$1:$O$6</definedName>
    <definedName name="_xlnm.Print_Area" localSheetId="1">'Estadística Visitas carcelarias'!$A$1:$E$15</definedName>
    <definedName name="_xlnm.Print_Titles" localSheetId="1">'Estadística Visitas carcelarias'!$1:$1</definedName>
    <definedName name="_xlnm.Print_Titles" localSheetId="0">'Visita car primer trimestre'!$1:$2</definedName>
  </definedNames>
  <calcPr calcId="152511"/>
</workbook>
</file>

<file path=xl/calcChain.xml><?xml version="1.0" encoding="utf-8"?>
<calcChain xmlns="http://schemas.openxmlformats.org/spreadsheetml/2006/main">
  <c r="B15" i="4" l="1"/>
  <c r="L5" i="3"/>
  <c r="L6" i="3"/>
  <c r="L4" i="3"/>
  <c r="K5" i="3"/>
  <c r="K6" i="3"/>
  <c r="K4" i="3"/>
  <c r="O17" i="3"/>
  <c r="J3" i="3"/>
  <c r="O24" i="3"/>
  <c r="O42" i="3"/>
  <c r="O43" i="3" l="1"/>
  <c r="M5" i="3"/>
  <c r="E6" i="4" l="1"/>
  <c r="E7" i="4"/>
  <c r="E8" i="4"/>
  <c r="E9" i="4"/>
  <c r="E10" i="4"/>
  <c r="E11" i="4"/>
  <c r="E12" i="4"/>
  <c r="E13" i="4"/>
  <c r="E14" i="4"/>
  <c r="E5" i="4"/>
  <c r="E15" i="4" l="1"/>
  <c r="F25" i="3" l="1"/>
  <c r="G25" i="3"/>
  <c r="H25" i="3"/>
  <c r="I25" i="3"/>
  <c r="J25" i="3"/>
  <c r="K25" i="3"/>
  <c r="E3" i="3"/>
  <c r="J18" i="3" l="1"/>
  <c r="J43" i="3" s="1"/>
  <c r="F18" i="3"/>
  <c r="G18" i="3"/>
  <c r="H18" i="3"/>
  <c r="I18" i="3"/>
  <c r="E18" i="3"/>
  <c r="L20" i="3"/>
  <c r="K20" i="3"/>
  <c r="L19" i="3"/>
  <c r="K19" i="3"/>
  <c r="M20" i="3" l="1"/>
  <c r="M19" i="3"/>
  <c r="E25" i="3" l="1"/>
  <c r="E43" i="3" s="1"/>
  <c r="C15" i="4" l="1"/>
  <c r="D15" i="4"/>
  <c r="L29" i="3" l="1"/>
  <c r="M29" i="3" s="1"/>
  <c r="L28" i="3"/>
  <c r="M28" i="3" s="1"/>
  <c r="L27" i="3"/>
  <c r="M27" i="3" s="1"/>
  <c r="L26" i="3"/>
  <c r="I3" i="3"/>
  <c r="I43" i="3" s="1"/>
  <c r="H3" i="3"/>
  <c r="H43" i="3" s="1"/>
  <c r="G3" i="3"/>
  <c r="G43" i="3" s="1"/>
  <c r="F3" i="3"/>
  <c r="F43" i="3" s="1"/>
  <c r="L3" i="3" l="1"/>
  <c r="L43" i="3" s="1"/>
  <c r="M26" i="3"/>
  <c r="M25" i="3" s="1"/>
  <c r="L25" i="3"/>
  <c r="M4" i="3"/>
  <c r="L18" i="3"/>
  <c r="K18" i="3"/>
  <c r="M6" i="3"/>
  <c r="K3" i="3"/>
  <c r="K43" i="3" l="1"/>
  <c r="M18" i="3"/>
  <c r="M3" i="3"/>
  <c r="M43" i="3" s="1"/>
</calcChain>
</file>

<file path=xl/sharedStrings.xml><?xml version="1.0" encoding="utf-8"?>
<sst xmlns="http://schemas.openxmlformats.org/spreadsheetml/2006/main" count="97" uniqueCount="67">
  <si>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</si>
  <si>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</si>
  <si>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</si>
  <si>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</si>
  <si>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</si>
  <si>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</si>
  <si>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</si>
  <si>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</si>
  <si>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</si>
  <si>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N° 
Prog.</t>
  </si>
  <si>
    <t>Ce.Re.So.</t>
  </si>
  <si>
    <t>Etnia</t>
  </si>
  <si>
    <t>M</t>
  </si>
  <si>
    <t>H</t>
  </si>
  <si>
    <t>Náhuatl</t>
  </si>
  <si>
    <t>Otomí</t>
  </si>
  <si>
    <t>Popoluca</t>
  </si>
  <si>
    <t>Ojiteco</t>
  </si>
  <si>
    <t>Mixe</t>
  </si>
  <si>
    <t>T O T A L</t>
  </si>
  <si>
    <t>*Total General</t>
  </si>
  <si>
    <t>Tipo de Incidencia Delictiva</t>
  </si>
  <si>
    <t>Número de Procesados</t>
  </si>
  <si>
    <t>Número de Sentenciados</t>
  </si>
  <si>
    <t>Número de Viculados a proceso</t>
  </si>
  <si>
    <t>Visitas carcelarias</t>
  </si>
  <si>
    <t>Ene</t>
  </si>
  <si>
    <t>Feb</t>
  </si>
  <si>
    <t>Mar</t>
  </si>
  <si>
    <t>Personal de la FCEAIDH</t>
  </si>
  <si>
    <t>Totonaco</t>
  </si>
  <si>
    <t>Sub total</t>
  </si>
  <si>
    <t>Zongolica II</t>
  </si>
  <si>
    <t>Hueyapan de Ocampo</t>
  </si>
  <si>
    <t>Pederastia</t>
  </si>
  <si>
    <t>Pederastia agravada</t>
  </si>
  <si>
    <t>Secuestro agravado</t>
  </si>
  <si>
    <t>Violencia familiar</t>
  </si>
  <si>
    <t>Violación específica</t>
  </si>
  <si>
    <t>Violación específica agravada</t>
  </si>
  <si>
    <t>Violación genérica agravada</t>
  </si>
  <si>
    <t>Homicidio calificado</t>
  </si>
  <si>
    <t>Homicidio en grado de tentativa</t>
  </si>
  <si>
    <t>Tentativa de homicidios</t>
  </si>
  <si>
    <t>Daños</t>
  </si>
  <si>
    <t>Lesiones calificadas</t>
  </si>
  <si>
    <t>Lesiones dolosas calificadas</t>
  </si>
  <si>
    <t>Contra la salud en su modalidad de narcomenudeo en la hipótesis posesión simple de marihuana y Ultraje a la autoridad</t>
  </si>
  <si>
    <t>Violación equiparada</t>
  </si>
  <si>
    <t>Homicidio doloso calificado</t>
  </si>
  <si>
    <t xml:space="preserve">Homicidio simple </t>
  </si>
  <si>
    <t>Homicidio</t>
  </si>
  <si>
    <t>Violación</t>
  </si>
  <si>
    <t>Feminicidio en grado de tentativa</t>
  </si>
  <si>
    <t>Lesiones</t>
  </si>
  <si>
    <t>Tentativa de violación</t>
  </si>
  <si>
    <t>Violación en grado de tentativa</t>
  </si>
  <si>
    <t>Feminicidio</t>
  </si>
  <si>
    <t>Homicidio simple</t>
  </si>
  <si>
    <t>Homicidio doloso</t>
  </si>
  <si>
    <t>Homicidio doloso agravado</t>
  </si>
  <si>
    <t>Homicidio intensional calificado</t>
  </si>
  <si>
    <t>Lesiones dolosas calificadas agravadas</t>
  </si>
  <si>
    <t xml:space="preserve">*Fuente: Fiscalía Coordinadora Especializada en Asuntos Indígenas y de Derechos Humanos
fecha: 31/03/2019.
</t>
  </si>
  <si>
    <t>Hueyapan de ocampo</t>
  </si>
  <si>
    <t>Poza Rica</t>
  </si>
  <si>
    <t>Acayucan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</si>
</sst>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sz val="10"/>
      <name val="Neo Sans Pro"/>
      <family val="2"/>
    </font>
    <font>
      <b/>
      <sz val="10"/>
      <name val="Neo Sans Pro"/>
      <family val="2"/>
    </font>
    <font>
      <sz val="9"/>
      <name val="Neo Sans Pro"/>
      <family val="2"/>
    </font>
    <font>
      <sz val="12"/>
      <color rgb="FFFF0000"/>
      <name val="Neo Sans Pro"/>
      <family val="2"/>
    </font>
    <font>
      <sz val="12"/>
      <color rgb="FF000000"/>
      <name val="Neo Sans Pro"/>
      <family val="2"/>
    </font>
    <font>
      <b/>
      <sz val="12"/>
      <color rgb="FFFF0000"/>
      <name val="Neo Sans Pro"/>
      <family val="2"/>
    </font>
    <font>
      <b/>
      <sz val="9"/>
      <name val="Neo Sans Pro"/>
      <family val="2"/>
    </font>
    <font>
      <b/>
      <sz val="8"/>
      <name val="Neo Sans Pro"/>
      <family val="2"/>
    </font>
    <font>
      <b/>
      <sz val="11"/>
      <name val="Neo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5" fillId="0" borderId="0" xfId="9" applyFont="1" applyFill="1"/>
    <xf numFmtId="0" fontId="7" fillId="0" borderId="5" xfId="9" applyFont="1" applyFill="1" applyBorder="1" applyAlignment="1">
      <alignment horizontal="center" vertical="center"/>
    </xf>
    <xf numFmtId="0" fontId="7" fillId="0" borderId="6" xfId="9" applyFont="1" applyFill="1" applyBorder="1" applyAlignment="1">
      <alignment horizontal="center" vertical="center"/>
    </xf>
    <xf numFmtId="0" fontId="7" fillId="0" borderId="1" xfId="9" applyFont="1" applyFill="1" applyBorder="1" applyAlignment="1">
      <alignment vertical="center"/>
    </xf>
    <xf numFmtId="0" fontId="8" fillId="0" borderId="9" xfId="9" applyFont="1" applyFill="1" applyBorder="1" applyAlignment="1">
      <alignment vertical="center"/>
    </xf>
    <xf numFmtId="0" fontId="8" fillId="0" borderId="1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/>
    </xf>
    <xf numFmtId="0" fontId="7" fillId="0" borderId="1" xfId="9" applyFont="1" applyFill="1" applyBorder="1" applyAlignment="1">
      <alignment horizontal="left" vertical="center"/>
    </xf>
    <xf numFmtId="0" fontId="7" fillId="0" borderId="1" xfId="9" applyFont="1" applyFill="1" applyBorder="1" applyAlignment="1">
      <alignment horizontal="center" vertical="center"/>
    </xf>
    <xf numFmtId="0" fontId="7" fillId="0" borderId="0" xfId="9" applyFont="1" applyFill="1" applyBorder="1"/>
    <xf numFmtId="0" fontId="7" fillId="0" borderId="0" xfId="9" applyFont="1" applyFill="1" applyBorder="1" applyAlignment="1">
      <alignment horizontal="center" vertical="center"/>
    </xf>
    <xf numFmtId="0" fontId="7" fillId="0" borderId="13" xfId="9" applyFont="1" applyFill="1" applyBorder="1" applyAlignment="1">
      <alignment horizontal="center" vertical="center"/>
    </xf>
    <xf numFmtId="0" fontId="7" fillId="0" borderId="14" xfId="9" applyFont="1" applyFill="1" applyBorder="1" applyAlignment="1">
      <alignment horizontal="center" vertical="center"/>
    </xf>
    <xf numFmtId="0" fontId="5" fillId="0" borderId="0" xfId="9" applyFont="1" applyFill="1" applyBorder="1"/>
    <xf numFmtId="0" fontId="8" fillId="0" borderId="9" xfId="9" applyFont="1" applyFill="1" applyBorder="1" applyAlignment="1">
      <alignment horizontal="left" vertical="center"/>
    </xf>
    <xf numFmtId="0" fontId="7" fillId="0" borderId="14" xfId="9" applyFont="1" applyFill="1" applyBorder="1" applyAlignment="1">
      <alignment vertical="center"/>
    </xf>
    <xf numFmtId="0" fontId="8" fillId="0" borderId="5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vertical="center"/>
    </xf>
    <xf numFmtId="0" fontId="7" fillId="0" borderId="9" xfId="9" applyFont="1" applyFill="1" applyBorder="1" applyAlignment="1">
      <alignment vertical="center"/>
    </xf>
    <xf numFmtId="0" fontId="7" fillId="0" borderId="2" xfId="9" applyFont="1" applyFill="1" applyBorder="1" applyAlignment="1">
      <alignment horizontal="center" vertical="center"/>
    </xf>
    <xf numFmtId="0" fontId="7" fillId="0" borderId="15" xfId="9" applyFont="1" applyFill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0" fontId="7" fillId="0" borderId="10" xfId="9" applyFont="1" applyFill="1" applyBorder="1" applyAlignment="1">
      <alignment vertical="center"/>
    </xf>
    <xf numFmtId="0" fontId="6" fillId="0" borderId="21" xfId="9" applyFont="1" applyFill="1" applyBorder="1" applyAlignment="1">
      <alignment horizontal="center" vertical="center"/>
    </xf>
    <xf numFmtId="0" fontId="7" fillId="0" borderId="21" xfId="9" applyFont="1" applyFill="1" applyBorder="1" applyAlignment="1">
      <alignment vertical="center"/>
    </xf>
    <xf numFmtId="0" fontId="6" fillId="0" borderId="12" xfId="9" applyFont="1" applyFill="1" applyBorder="1" applyAlignment="1">
      <alignment horizontal="center" vertical="center"/>
    </xf>
    <xf numFmtId="0" fontId="7" fillId="0" borderId="8" xfId="9" applyFont="1" applyFill="1" applyBorder="1" applyAlignment="1">
      <alignment vertical="center"/>
    </xf>
    <xf numFmtId="0" fontId="7" fillId="0" borderId="15" xfId="9" applyFont="1" applyFill="1" applyBorder="1" applyAlignment="1">
      <alignment vertical="center"/>
    </xf>
    <xf numFmtId="0" fontId="6" fillId="0" borderId="11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left" vertical="center"/>
    </xf>
    <xf numFmtId="0" fontId="7" fillId="0" borderId="0" xfId="9" applyFont="1" applyFill="1" applyBorder="1" applyAlignment="1">
      <alignment horizontal="center" vertical="center"/>
    </xf>
    <xf numFmtId="0" fontId="8" fillId="2" borderId="9" xfId="9" applyFont="1" applyFill="1" applyBorder="1" applyAlignment="1">
      <alignment horizontal="center" vertical="center"/>
    </xf>
    <xf numFmtId="0" fontId="8" fillId="2" borderId="2" xfId="9" applyFont="1" applyFill="1" applyBorder="1" applyAlignment="1">
      <alignment horizontal="center" vertical="center"/>
    </xf>
    <xf numFmtId="0" fontId="8" fillId="2" borderId="10" xfId="9" applyFont="1" applyFill="1" applyBorder="1" applyAlignment="1">
      <alignment horizontal="center" vertical="center"/>
    </xf>
    <xf numFmtId="0" fontId="9" fillId="0" borderId="1" xfId="9" applyFont="1" applyFill="1" applyBorder="1" applyAlignment="1">
      <alignment horizontal="center" vertical="center" wrapText="1"/>
    </xf>
    <xf numFmtId="0" fontId="9" fillId="0" borderId="1" xfId="9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center" vertical="center"/>
    </xf>
    <xf numFmtId="0" fontId="7" fillId="0" borderId="14" xfId="9" applyFont="1" applyFill="1" applyBorder="1" applyAlignment="1">
      <alignment horizontal="center" vertical="center"/>
    </xf>
    <xf numFmtId="0" fontId="8" fillId="0" borderId="0" xfId="9" applyFont="1" applyFill="1" applyBorder="1" applyAlignment="1">
      <alignment horizontal="center" vertical="center"/>
    </xf>
    <xf numFmtId="0" fontId="7" fillId="0" borderId="7" xfId="9" applyFont="1" applyFill="1" applyBorder="1" applyAlignment="1">
      <alignment vertical="center"/>
    </xf>
    <xf numFmtId="0" fontId="7" fillId="0" borderId="7" xfId="9" applyFont="1" applyFill="1" applyBorder="1" applyAlignment="1">
      <alignment horizontal="center" vertical="center"/>
    </xf>
    <xf numFmtId="0" fontId="7" fillId="0" borderId="3" xfId="9" applyFont="1" applyFill="1" applyBorder="1" applyAlignment="1">
      <alignment horizontal="center" vertical="center"/>
    </xf>
    <xf numFmtId="0" fontId="7" fillId="0" borderId="3" xfId="9" applyFont="1" applyFill="1" applyBorder="1" applyAlignment="1">
      <alignment vertical="center"/>
    </xf>
    <xf numFmtId="0" fontId="7" fillId="0" borderId="22" xfId="9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horizontal="center" vertical="center" wrapText="1"/>
    </xf>
    <xf numFmtId="0" fontId="7" fillId="0" borderId="14" xfId="9" applyFont="1" applyFill="1" applyBorder="1" applyAlignment="1">
      <alignment horizontal="center" vertical="center"/>
    </xf>
    <xf numFmtId="0" fontId="7" fillId="0" borderId="11" xfId="9" applyFont="1" applyFill="1" applyBorder="1" applyAlignment="1">
      <alignment vertical="center"/>
    </xf>
    <xf numFmtId="0" fontId="8" fillId="0" borderId="11" xfId="9" applyFont="1" applyFill="1" applyBorder="1" applyAlignment="1">
      <alignment horizontal="center" vertical="center"/>
    </xf>
    <xf numFmtId="0" fontId="9" fillId="0" borderId="11" xfId="9" applyFont="1" applyFill="1" applyBorder="1" applyAlignment="1">
      <alignment horizontal="center" vertical="center" wrapText="1"/>
    </xf>
    <xf numFmtId="0" fontId="9" fillId="0" borderId="11" xfId="9" applyFont="1" applyFill="1" applyBorder="1" applyAlignment="1">
      <alignment horizontal="center" vertical="center"/>
    </xf>
    <xf numFmtId="0" fontId="6" fillId="0" borderId="8" xfId="9" applyFont="1" applyFill="1" applyBorder="1" applyAlignment="1">
      <alignment horizontal="center" vertical="center"/>
    </xf>
    <xf numFmtId="0" fontId="13" fillId="0" borderId="18" xfId="9" applyFont="1" applyFill="1" applyBorder="1" applyAlignment="1">
      <alignment horizontal="center" vertical="center" wrapText="1"/>
    </xf>
    <xf numFmtId="0" fontId="13" fillId="0" borderId="19" xfId="9" applyFont="1" applyFill="1" applyBorder="1" applyAlignment="1">
      <alignment horizontal="center" vertical="center" wrapText="1"/>
    </xf>
    <xf numFmtId="0" fontId="13" fillId="0" borderId="16" xfId="9" applyFont="1" applyFill="1" applyBorder="1" applyAlignment="1">
      <alignment horizontal="center" vertical="center"/>
    </xf>
    <xf numFmtId="0" fontId="13" fillId="0" borderId="17" xfId="9" applyFont="1" applyFill="1" applyBorder="1" applyAlignment="1">
      <alignment horizontal="center" vertical="center"/>
    </xf>
    <xf numFmtId="0" fontId="6" fillId="0" borderId="9" xfId="9" applyFont="1" applyFill="1" applyBorder="1" applyAlignment="1">
      <alignment horizontal="left" vertical="center" wrapText="1"/>
    </xf>
    <xf numFmtId="0" fontId="6" fillId="0" borderId="2" xfId="9" applyFont="1" applyFill="1" applyBorder="1" applyAlignment="1">
      <alignment horizontal="left" vertical="center" wrapText="1"/>
    </xf>
    <xf numFmtId="0" fontId="6" fillId="0" borderId="10" xfId="9" applyFont="1" applyFill="1" applyBorder="1" applyAlignment="1">
      <alignment horizontal="left" vertical="center" wrapText="1"/>
    </xf>
    <xf numFmtId="0" fontId="4" fillId="0" borderId="1" xfId="9" applyFont="1" applyFill="1" applyBorder="1" applyAlignment="1">
      <alignment horizontal="center" vertical="center"/>
    </xf>
    <xf numFmtId="0" fontId="4" fillId="0" borderId="9" xfId="9" applyFont="1" applyFill="1" applyBorder="1" applyAlignment="1">
      <alignment horizontal="center" vertical="center"/>
    </xf>
    <xf numFmtId="0" fontId="4" fillId="0" borderId="2" xfId="9" applyFont="1" applyFill="1" applyBorder="1" applyAlignment="1">
      <alignment horizontal="center" vertical="center"/>
    </xf>
    <xf numFmtId="0" fontId="4" fillId="0" borderId="10" xfId="9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 wrapText="1"/>
    </xf>
    <xf numFmtId="0" fontId="4" fillId="0" borderId="9" xfId="9" applyFont="1" applyFill="1" applyBorder="1" applyAlignment="1">
      <alignment horizontal="center" vertical="center" wrapText="1"/>
    </xf>
    <xf numFmtId="0" fontId="4" fillId="0" borderId="10" xfId="9" applyFont="1" applyFill="1" applyBorder="1" applyAlignment="1">
      <alignment horizontal="center" vertical="center" wrapText="1"/>
    </xf>
    <xf numFmtId="0" fontId="7" fillId="0" borderId="14" xfId="9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</cellXfs>
  <cellStyles count="11">
    <cellStyle name="Normal" xfId="0" builtinId="0"/>
    <cellStyle name="Normal 2" xfId="1"/>
    <cellStyle name="Normal 2 2" xfId="7"/>
    <cellStyle name="Normal 2 3" xfId="9"/>
    <cellStyle name="Normal 3" xfId="4"/>
    <cellStyle name="Normal 4" xfId="8"/>
    <cellStyle name="Normal 5" xfId="10"/>
    <cellStyle name="Normal 5 2" xfId="3"/>
    <cellStyle name="Normal 6" xfId="5"/>
    <cellStyle name="Normal 7" xfId="6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view="pageBreakPreview" zoomScale="70" zoomScaleNormal="100" zoomScaleSheetLayoutView="70" workbookViewId="0">
      <pane ySplit="1" topLeftCell="A2" activePane="bottomLeft" state="frozen"/>
      <selection pane="bottomLeft" activeCell="U17" sqref="U17"/>
    </sheetView>
  </sheetViews>
  <sheetFormatPr baseColWidth="10" defaultRowHeight="14.25" x14ac:dyDescent="0.2"/>
  <cols>
    <col min="1" max="1" width="11.42578125" style="1"/>
    <col min="2" max="2" width="22.42578125" style="1" customWidth="1"/>
    <col min="3" max="3" width="22.5703125" style="1" customWidth="1"/>
    <col min="4" max="4" width="14.5703125" style="1" customWidth="1"/>
    <col min="5" max="5" width="9" style="1" customWidth="1"/>
    <col min="6" max="6" width="8.28515625" style="1" customWidth="1"/>
    <col min="7" max="7" width="9.5703125" style="1" customWidth="1"/>
    <col min="8" max="8" width="9.7109375" style="1" customWidth="1"/>
    <col min="9" max="9" width="7.42578125" style="1" customWidth="1"/>
    <col min="10" max="10" width="8.85546875" style="1" customWidth="1"/>
    <col min="11" max="11" width="9" style="1" customWidth="1"/>
    <col min="12" max="12" width="9.28515625" style="1" customWidth="1"/>
    <col min="13" max="13" width="11.42578125" style="1"/>
    <col min="14" max="14" width="23.42578125" style="1" customWidth="1"/>
    <col min="15" max="15" width="16.140625" style="1" customWidth="1"/>
    <col min="16" max="16384" width="11.42578125" style="1"/>
  </cols>
  <sheetData>
    <row r="1" spans="1:15" ht="50.25" customHeight="1" x14ac:dyDescent="0.2">
      <c r="A1" s="56" t="s">
        <v>9</v>
      </c>
      <c r="B1" s="56" t="s">
        <v>0</v>
      </c>
      <c r="C1" s="54" t="s">
        <v>10</v>
      </c>
      <c r="D1" s="54" t="s">
        <v>11</v>
      </c>
      <c r="E1" s="74" t="s">
        <v>24</v>
      </c>
      <c r="F1" s="74"/>
      <c r="G1" s="75" t="s">
        <v>22</v>
      </c>
      <c r="H1" s="76"/>
      <c r="I1" s="75" t="s">
        <v>23</v>
      </c>
      <c r="J1" s="76"/>
      <c r="K1" s="70" t="s">
        <v>31</v>
      </c>
      <c r="L1" s="70"/>
      <c r="M1" s="54" t="s">
        <v>8</v>
      </c>
      <c r="N1" s="56" t="s">
        <v>21</v>
      </c>
      <c r="O1" s="56" t="s">
        <v>31</v>
      </c>
    </row>
    <row r="2" spans="1:15" ht="24" customHeight="1" x14ac:dyDescent="0.2">
      <c r="A2" s="30"/>
      <c r="B2" s="19"/>
      <c r="C2" s="20"/>
      <c r="D2" s="31"/>
      <c r="E2" s="2" t="s">
        <v>12</v>
      </c>
      <c r="F2" s="3" t="s">
        <v>13</v>
      </c>
      <c r="G2" s="2" t="s">
        <v>12</v>
      </c>
      <c r="H2" s="3" t="s">
        <v>13</v>
      </c>
      <c r="I2" s="2" t="s">
        <v>12</v>
      </c>
      <c r="J2" s="3" t="s">
        <v>13</v>
      </c>
      <c r="K2" s="2" t="s">
        <v>12</v>
      </c>
      <c r="L2" s="3" t="s">
        <v>13</v>
      </c>
      <c r="M2" s="71"/>
      <c r="N2" s="72"/>
      <c r="O2" s="73"/>
    </row>
    <row r="3" spans="1:15" ht="24.95" customHeight="1" x14ac:dyDescent="0.2">
      <c r="A3" s="32">
        <v>1</v>
      </c>
      <c r="B3" s="4" t="s">
        <v>1</v>
      </c>
      <c r="C3" s="5" t="s">
        <v>1</v>
      </c>
      <c r="D3" s="6" t="s">
        <v>8</v>
      </c>
      <c r="E3" s="6">
        <f>SUM(E4:E6)</f>
        <v>0</v>
      </c>
      <c r="F3" s="6">
        <f>SUM(F4:F6)</f>
        <v>7</v>
      </c>
      <c r="G3" s="6">
        <f>SUM(G4)</f>
        <v>0</v>
      </c>
      <c r="H3" s="6">
        <f>SUM(H6+H4)</f>
        <v>1</v>
      </c>
      <c r="I3" s="6">
        <f>SUM(I6+I4)</f>
        <v>0</v>
      </c>
      <c r="J3" s="6">
        <f>SUM(J6,J5,J4)</f>
        <v>9</v>
      </c>
      <c r="K3" s="6">
        <f>SUM(G3+I3)</f>
        <v>0</v>
      </c>
      <c r="L3" s="6">
        <f>SUM(F3,H3,J3)</f>
        <v>17</v>
      </c>
      <c r="M3" s="6">
        <f>SUM(K3+L3)</f>
        <v>17</v>
      </c>
      <c r="N3" s="43" t="s">
        <v>49</v>
      </c>
      <c r="O3" s="44">
        <v>4</v>
      </c>
    </row>
    <row r="4" spans="1:15" ht="24.95" customHeight="1" x14ac:dyDescent="0.2">
      <c r="A4" s="32"/>
      <c r="B4" s="33"/>
      <c r="C4" s="39"/>
      <c r="D4" s="8" t="s">
        <v>14</v>
      </c>
      <c r="E4" s="9">
        <v>0</v>
      </c>
      <c r="F4" s="9">
        <v>4</v>
      </c>
      <c r="G4" s="9">
        <v>0</v>
      </c>
      <c r="H4" s="9">
        <v>0</v>
      </c>
      <c r="I4" s="9">
        <v>0</v>
      </c>
      <c r="J4" s="9">
        <v>6</v>
      </c>
      <c r="K4" s="6">
        <f>SUM(E4,G4+I4)</f>
        <v>0</v>
      </c>
      <c r="L4" s="6">
        <f>SUM(F4,H4+J4)</f>
        <v>10</v>
      </c>
      <c r="M4" s="6">
        <f>SUM(K4:L4)</f>
        <v>10</v>
      </c>
      <c r="N4" s="43" t="s">
        <v>41</v>
      </c>
      <c r="O4" s="44">
        <v>3</v>
      </c>
    </row>
    <row r="5" spans="1:15" ht="24.95" customHeight="1" x14ac:dyDescent="0.2">
      <c r="A5" s="32"/>
      <c r="B5" s="33"/>
      <c r="C5" s="39"/>
      <c r="D5" s="8" t="s">
        <v>15</v>
      </c>
      <c r="E5" s="9"/>
      <c r="F5" s="9">
        <v>3</v>
      </c>
      <c r="G5" s="9">
        <v>0</v>
      </c>
      <c r="H5" s="9">
        <v>0</v>
      </c>
      <c r="I5" s="9">
        <v>0</v>
      </c>
      <c r="J5" s="9">
        <v>3</v>
      </c>
      <c r="K5" s="6">
        <f t="shared" ref="K5:K6" si="0">SUM(E5,G5+I5)</f>
        <v>0</v>
      </c>
      <c r="L5" s="6">
        <f t="shared" ref="L5:L6" si="1">SUM(F5,H5+J5)</f>
        <v>6</v>
      </c>
      <c r="M5" s="6">
        <f>SUM(K5:L5)</f>
        <v>6</v>
      </c>
      <c r="N5" s="43" t="s">
        <v>37</v>
      </c>
      <c r="O5" s="44">
        <v>2</v>
      </c>
    </row>
    <row r="6" spans="1:15" ht="24.95" customHeight="1" x14ac:dyDescent="0.2">
      <c r="A6" s="32"/>
      <c r="B6" s="33"/>
      <c r="C6" s="39"/>
      <c r="D6" s="8" t="s">
        <v>30</v>
      </c>
      <c r="E6" s="9">
        <v>0</v>
      </c>
      <c r="F6" s="9">
        <v>0</v>
      </c>
      <c r="G6" s="9">
        <v>0</v>
      </c>
      <c r="H6" s="9">
        <v>1</v>
      </c>
      <c r="I6" s="9">
        <v>0</v>
      </c>
      <c r="J6" s="9">
        <v>0</v>
      </c>
      <c r="K6" s="6">
        <f t="shared" si="0"/>
        <v>0</v>
      </c>
      <c r="L6" s="6">
        <f t="shared" si="1"/>
        <v>1</v>
      </c>
      <c r="M6" s="6">
        <f t="shared" ref="M6" si="2">SUM(K6:L6)</f>
        <v>1</v>
      </c>
      <c r="N6" s="43" t="s">
        <v>46</v>
      </c>
      <c r="O6" s="44">
        <v>2</v>
      </c>
    </row>
    <row r="7" spans="1:15" ht="24.95" customHeight="1" x14ac:dyDescent="0.2">
      <c r="A7" s="32"/>
      <c r="B7" s="33"/>
      <c r="C7" s="39"/>
      <c r="D7" s="55"/>
      <c r="E7" s="39"/>
      <c r="F7" s="39"/>
      <c r="G7" s="39"/>
      <c r="H7" s="39"/>
      <c r="I7" s="39"/>
      <c r="J7" s="39"/>
      <c r="K7" s="48"/>
      <c r="L7" s="48"/>
      <c r="M7" s="39"/>
      <c r="N7" s="43" t="s">
        <v>52</v>
      </c>
      <c r="O7" s="44">
        <v>1</v>
      </c>
    </row>
    <row r="8" spans="1:15" ht="24.95" customHeight="1" x14ac:dyDescent="0.2">
      <c r="A8" s="32"/>
      <c r="B8" s="33"/>
      <c r="C8" s="39"/>
      <c r="D8" s="55"/>
      <c r="E8" s="39"/>
      <c r="F8" s="39"/>
      <c r="G8" s="39"/>
      <c r="H8" s="39"/>
      <c r="I8" s="39"/>
      <c r="J8" s="39"/>
      <c r="K8" s="48"/>
      <c r="L8" s="48"/>
      <c r="M8" s="39"/>
      <c r="N8" s="43" t="s">
        <v>55</v>
      </c>
      <c r="O8" s="44">
        <v>1</v>
      </c>
    </row>
    <row r="9" spans="1:15" ht="24.95" customHeight="1" x14ac:dyDescent="0.2">
      <c r="A9" s="32"/>
      <c r="B9" s="33"/>
      <c r="C9" s="39"/>
      <c r="D9" s="55"/>
      <c r="E9" s="39"/>
      <c r="F9" s="39"/>
      <c r="G9" s="39"/>
      <c r="H9" s="39"/>
      <c r="I9" s="39"/>
      <c r="J9" s="39"/>
      <c r="K9" s="48"/>
      <c r="L9" s="48"/>
      <c r="M9" s="39"/>
      <c r="N9" s="43" t="s">
        <v>56</v>
      </c>
      <c r="O9" s="44">
        <v>1</v>
      </c>
    </row>
    <row r="10" spans="1:15" ht="24.95" customHeight="1" x14ac:dyDescent="0.2">
      <c r="A10" s="32"/>
      <c r="B10" s="33"/>
      <c r="C10" s="39"/>
      <c r="D10" s="55"/>
      <c r="E10" s="39"/>
      <c r="F10" s="39"/>
      <c r="G10" s="39"/>
      <c r="H10" s="39"/>
      <c r="I10" s="39"/>
      <c r="J10" s="39"/>
      <c r="K10" s="48"/>
      <c r="L10" s="48"/>
      <c r="M10" s="39"/>
      <c r="N10" s="43" t="s">
        <v>57</v>
      </c>
      <c r="O10" s="44">
        <v>1</v>
      </c>
    </row>
    <row r="11" spans="1:15" ht="24.95" customHeight="1" x14ac:dyDescent="0.2">
      <c r="A11" s="32"/>
      <c r="B11" s="33"/>
      <c r="C11" s="39"/>
      <c r="D11" s="55"/>
      <c r="E11" s="39"/>
      <c r="F11" s="39"/>
      <c r="G11" s="39"/>
      <c r="H11" s="39"/>
      <c r="I11" s="39"/>
      <c r="J11" s="39"/>
      <c r="K11" s="48"/>
      <c r="L11" s="48"/>
      <c r="M11" s="39"/>
      <c r="N11" s="43" t="s">
        <v>58</v>
      </c>
      <c r="O11" s="44">
        <v>1</v>
      </c>
    </row>
    <row r="12" spans="1:15" ht="24.95" customHeight="1" x14ac:dyDescent="0.2">
      <c r="A12" s="32"/>
      <c r="B12" s="33"/>
      <c r="C12" s="39"/>
      <c r="D12" s="55"/>
      <c r="E12" s="39"/>
      <c r="F12" s="39"/>
      <c r="G12" s="39"/>
      <c r="H12" s="39"/>
      <c r="I12" s="39"/>
      <c r="J12" s="39"/>
      <c r="K12" s="48"/>
      <c r="L12" s="48"/>
      <c r="M12" s="39"/>
      <c r="N12" s="43" t="s">
        <v>59</v>
      </c>
      <c r="O12" s="44">
        <v>1</v>
      </c>
    </row>
    <row r="13" spans="1:15" ht="31.5" customHeight="1" x14ac:dyDescent="0.2">
      <c r="A13" s="32"/>
      <c r="B13" s="33"/>
      <c r="C13" s="39"/>
      <c r="D13" s="55"/>
      <c r="E13" s="39"/>
      <c r="F13" s="39"/>
      <c r="G13" s="39"/>
      <c r="H13" s="39"/>
      <c r="I13" s="39"/>
      <c r="J13" s="39"/>
      <c r="K13" s="48"/>
      <c r="L13" s="48"/>
      <c r="M13" s="39"/>
      <c r="N13" s="43" t="s">
        <v>60</v>
      </c>
      <c r="O13" s="44">
        <v>1</v>
      </c>
    </row>
    <row r="14" spans="1:15" ht="43.5" customHeight="1" x14ac:dyDescent="0.2">
      <c r="A14" s="32"/>
      <c r="B14" s="33"/>
      <c r="C14" s="39"/>
      <c r="D14" s="55"/>
      <c r="E14" s="39"/>
      <c r="F14" s="39"/>
      <c r="G14" s="39"/>
      <c r="H14" s="39"/>
      <c r="I14" s="39"/>
      <c r="J14" s="39"/>
      <c r="K14" s="48"/>
      <c r="L14" s="48"/>
      <c r="M14" s="39"/>
      <c r="N14" s="43" t="s">
        <v>61</v>
      </c>
      <c r="O14" s="44">
        <v>1</v>
      </c>
    </row>
    <row r="15" spans="1:15" ht="24.95" customHeight="1" x14ac:dyDescent="0.2">
      <c r="A15" s="32"/>
      <c r="B15" s="33"/>
      <c r="C15" s="39"/>
      <c r="D15" s="55"/>
      <c r="E15" s="39"/>
      <c r="F15" s="39"/>
      <c r="G15" s="39"/>
      <c r="H15" s="39"/>
      <c r="I15" s="39"/>
      <c r="J15" s="39"/>
      <c r="K15" s="48"/>
      <c r="L15" s="48"/>
      <c r="M15" s="39"/>
      <c r="N15" s="43" t="s">
        <v>44</v>
      </c>
      <c r="O15" s="44">
        <v>1</v>
      </c>
    </row>
    <row r="16" spans="1:15" ht="24" x14ac:dyDescent="0.2">
      <c r="A16" s="32"/>
      <c r="B16" s="33"/>
      <c r="C16" s="39"/>
      <c r="D16" s="55"/>
      <c r="E16" s="39"/>
      <c r="F16" s="39"/>
      <c r="G16" s="39"/>
      <c r="H16" s="39"/>
      <c r="I16" s="39"/>
      <c r="J16" s="39"/>
      <c r="K16" s="48"/>
      <c r="L16" s="48"/>
      <c r="M16" s="39"/>
      <c r="N16" s="43" t="s">
        <v>62</v>
      </c>
      <c r="O16" s="44">
        <v>1</v>
      </c>
    </row>
    <row r="17" spans="1:32" ht="24.95" customHeight="1" x14ac:dyDescent="0.2">
      <c r="A17" s="62"/>
      <c r="B17" s="35"/>
      <c r="C17" s="5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45" t="s">
        <v>8</v>
      </c>
      <c r="O17" s="46">
        <f>SUM(O3:O16)</f>
        <v>21</v>
      </c>
    </row>
    <row r="18" spans="1:32" ht="24.95" customHeight="1" x14ac:dyDescent="0.2">
      <c r="A18" s="34">
        <v>2</v>
      </c>
      <c r="B18" s="58" t="s">
        <v>4</v>
      </c>
      <c r="C18" s="38" t="s">
        <v>65</v>
      </c>
      <c r="D18" s="59" t="s">
        <v>8</v>
      </c>
      <c r="E18" s="59">
        <f t="shared" ref="E18:J18" si="3">SUM(E19:E20)</f>
        <v>0</v>
      </c>
      <c r="F18" s="59">
        <f t="shared" si="3"/>
        <v>0</v>
      </c>
      <c r="G18" s="59">
        <f t="shared" si="3"/>
        <v>0</v>
      </c>
      <c r="H18" s="59">
        <f t="shared" si="3"/>
        <v>1</v>
      </c>
      <c r="I18" s="59">
        <f t="shared" si="3"/>
        <v>0</v>
      </c>
      <c r="J18" s="59">
        <f t="shared" si="3"/>
        <v>3</v>
      </c>
      <c r="K18" s="59">
        <f>SUM(G18+I18)</f>
        <v>0</v>
      </c>
      <c r="L18" s="59">
        <f>SUM(H18+J18)</f>
        <v>4</v>
      </c>
      <c r="M18" s="59">
        <f>SUM(K18+L18)</f>
        <v>4</v>
      </c>
      <c r="N18" s="60" t="s">
        <v>51</v>
      </c>
      <c r="O18" s="61">
        <v>1</v>
      </c>
    </row>
    <row r="19" spans="1:32" ht="24.95" customHeight="1" x14ac:dyDescent="0.2">
      <c r="A19" s="34"/>
      <c r="B19" s="18"/>
      <c r="C19" s="11"/>
      <c r="D19" s="4" t="s">
        <v>15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1</v>
      </c>
      <c r="K19" s="9">
        <f t="shared" ref="K19:K20" si="4">SUM(G19+I19)</f>
        <v>0</v>
      </c>
      <c r="L19" s="9">
        <f t="shared" ref="L19:L20" si="5">SUM(H19+J19)</f>
        <v>1</v>
      </c>
      <c r="M19" s="9">
        <f t="shared" ref="M19:M20" si="6">SUM(K19:L19)</f>
        <v>1</v>
      </c>
      <c r="N19" s="43" t="s">
        <v>52</v>
      </c>
      <c r="O19" s="44">
        <v>1</v>
      </c>
    </row>
    <row r="20" spans="1:32" ht="24.95" customHeight="1" x14ac:dyDescent="0.2">
      <c r="A20" s="34"/>
      <c r="B20" s="18"/>
      <c r="C20" s="12"/>
      <c r="D20" s="49" t="s">
        <v>30</v>
      </c>
      <c r="E20" s="50">
        <v>0</v>
      </c>
      <c r="F20" s="50">
        <v>0</v>
      </c>
      <c r="G20" s="50">
        <v>0</v>
      </c>
      <c r="H20" s="50">
        <v>1</v>
      </c>
      <c r="I20" s="50">
        <v>0</v>
      </c>
      <c r="J20" s="50">
        <v>2</v>
      </c>
      <c r="K20" s="50">
        <f t="shared" si="4"/>
        <v>0</v>
      </c>
      <c r="L20" s="50">
        <f t="shared" si="5"/>
        <v>3</v>
      </c>
      <c r="M20" s="50">
        <f t="shared" si="6"/>
        <v>3</v>
      </c>
      <c r="N20" s="43" t="s">
        <v>53</v>
      </c>
      <c r="O20" s="44">
        <v>1</v>
      </c>
      <c r="V20" s="14"/>
      <c r="W20" s="10"/>
      <c r="X20" s="10"/>
      <c r="Y20" s="10"/>
      <c r="Z20" s="10"/>
      <c r="AA20" s="7"/>
      <c r="AB20" s="7"/>
      <c r="AC20" s="11"/>
      <c r="AD20" s="7"/>
      <c r="AE20" s="7"/>
      <c r="AF20" s="7"/>
    </row>
    <row r="21" spans="1:32" ht="24.95" customHeight="1" x14ac:dyDescent="0.2">
      <c r="A21" s="34"/>
      <c r="B21" s="18"/>
      <c r="C21" s="39"/>
      <c r="D21" s="52"/>
      <c r="E21" s="51"/>
      <c r="F21" s="51"/>
      <c r="G21" s="51"/>
      <c r="H21" s="51"/>
      <c r="I21" s="51"/>
      <c r="J21" s="51"/>
      <c r="K21" s="51"/>
      <c r="L21" s="51"/>
      <c r="M21" s="53"/>
      <c r="N21" s="43" t="s">
        <v>54</v>
      </c>
      <c r="O21" s="44">
        <v>1</v>
      </c>
      <c r="V21" s="14"/>
      <c r="W21" s="10"/>
      <c r="X21" s="10"/>
      <c r="Y21" s="10"/>
      <c r="Z21" s="10"/>
      <c r="AA21" s="7"/>
      <c r="AB21" s="7"/>
      <c r="AC21" s="39"/>
      <c r="AD21" s="7"/>
      <c r="AE21" s="7"/>
      <c r="AF21" s="7"/>
    </row>
    <row r="22" spans="1:32" ht="24.95" customHeight="1" x14ac:dyDescent="0.2">
      <c r="A22" s="34"/>
      <c r="B22" s="18"/>
      <c r="C22" s="39"/>
      <c r="D22" s="18"/>
      <c r="E22" s="39"/>
      <c r="F22" s="39"/>
      <c r="G22" s="39"/>
      <c r="H22" s="39"/>
      <c r="I22" s="39"/>
      <c r="J22" s="39"/>
      <c r="K22" s="39"/>
      <c r="L22" s="39"/>
      <c r="M22" s="12"/>
      <c r="N22" s="43" t="s">
        <v>45</v>
      </c>
      <c r="O22" s="44">
        <v>1</v>
      </c>
      <c r="V22" s="14"/>
      <c r="W22" s="10"/>
      <c r="X22" s="10"/>
      <c r="Y22" s="10"/>
      <c r="Z22" s="10"/>
      <c r="AA22" s="7"/>
      <c r="AB22" s="7"/>
      <c r="AC22" s="39"/>
      <c r="AD22" s="7"/>
      <c r="AE22" s="7"/>
      <c r="AF22" s="7"/>
    </row>
    <row r="23" spans="1:32" ht="24.95" customHeight="1" x14ac:dyDescent="0.2">
      <c r="A23" s="34"/>
      <c r="B23" s="18"/>
      <c r="C23" s="39"/>
      <c r="D23" s="18"/>
      <c r="E23" s="39"/>
      <c r="F23" s="39"/>
      <c r="G23" s="39"/>
      <c r="H23" s="39"/>
      <c r="I23" s="39"/>
      <c r="J23" s="39"/>
      <c r="K23" s="39"/>
      <c r="L23" s="39"/>
      <c r="M23" s="12"/>
      <c r="N23" s="43" t="s">
        <v>37</v>
      </c>
      <c r="O23" s="44">
        <v>1</v>
      </c>
      <c r="V23" s="14"/>
      <c r="W23" s="10"/>
      <c r="X23" s="10"/>
      <c r="Y23" s="10"/>
      <c r="Z23" s="10"/>
      <c r="AA23" s="7"/>
      <c r="AB23" s="7"/>
      <c r="AC23" s="39"/>
      <c r="AD23" s="7"/>
      <c r="AE23" s="7"/>
      <c r="AF23" s="7"/>
    </row>
    <row r="24" spans="1:32" ht="24.95" customHeight="1" x14ac:dyDescent="0.2">
      <c r="A24" s="34"/>
      <c r="B24" s="18"/>
      <c r="C24" s="77"/>
      <c r="D24" s="77"/>
      <c r="E24" s="47"/>
      <c r="F24" s="47"/>
      <c r="G24" s="16"/>
      <c r="H24" s="16"/>
      <c r="I24" s="16"/>
      <c r="J24" s="47"/>
      <c r="K24" s="16"/>
      <c r="L24" s="16"/>
      <c r="M24" s="36"/>
      <c r="N24" s="45" t="s">
        <v>8</v>
      </c>
      <c r="O24" s="46">
        <f>SUM(O18:O23)</f>
        <v>6</v>
      </c>
      <c r="V24" s="14"/>
      <c r="W24" s="10"/>
      <c r="X24" s="10"/>
      <c r="Y24" s="10"/>
      <c r="Z24" s="10"/>
      <c r="AA24" s="7"/>
      <c r="AB24" s="7"/>
      <c r="AC24" s="11"/>
      <c r="AD24" s="7"/>
      <c r="AE24" s="7"/>
      <c r="AF24" s="7"/>
    </row>
    <row r="25" spans="1:32" ht="24.95" customHeight="1" x14ac:dyDescent="0.2">
      <c r="A25" s="34">
        <v>3</v>
      </c>
      <c r="B25" s="4" t="s">
        <v>64</v>
      </c>
      <c r="C25" s="15" t="s">
        <v>66</v>
      </c>
      <c r="D25" s="6" t="s">
        <v>8</v>
      </c>
      <c r="E25" s="6">
        <f t="shared" ref="E25:M25" si="7">SUM(E26:E29)</f>
        <v>0</v>
      </c>
      <c r="F25" s="6">
        <f t="shared" si="7"/>
        <v>6</v>
      </c>
      <c r="G25" s="6">
        <f t="shared" si="7"/>
        <v>0</v>
      </c>
      <c r="H25" s="6">
        <f t="shared" si="7"/>
        <v>4</v>
      </c>
      <c r="I25" s="6">
        <f t="shared" si="7"/>
        <v>0</v>
      </c>
      <c r="J25" s="6">
        <f t="shared" si="7"/>
        <v>26</v>
      </c>
      <c r="K25" s="6">
        <f t="shared" si="7"/>
        <v>0</v>
      </c>
      <c r="L25" s="6">
        <f t="shared" si="7"/>
        <v>36</v>
      </c>
      <c r="M25" s="6">
        <f t="shared" si="7"/>
        <v>36</v>
      </c>
      <c r="N25" s="43" t="s">
        <v>34</v>
      </c>
      <c r="O25" s="44">
        <v>3</v>
      </c>
    </row>
    <row r="26" spans="1:32" ht="24.95" customHeight="1" x14ac:dyDescent="0.2">
      <c r="A26" s="34"/>
      <c r="B26" s="33"/>
      <c r="C26" s="11"/>
      <c r="D26" s="4" t="s">
        <v>16</v>
      </c>
      <c r="E26" s="9">
        <v>0</v>
      </c>
      <c r="F26" s="9">
        <v>5</v>
      </c>
      <c r="G26" s="9">
        <v>0</v>
      </c>
      <c r="H26" s="9">
        <v>4</v>
      </c>
      <c r="I26" s="9">
        <v>0</v>
      </c>
      <c r="J26" s="9">
        <v>24</v>
      </c>
      <c r="K26" s="9">
        <v>0</v>
      </c>
      <c r="L26" s="9">
        <f>SUM(F26,H26,J26)</f>
        <v>33</v>
      </c>
      <c r="M26" s="9">
        <f>SUM(K26:L26)</f>
        <v>33</v>
      </c>
      <c r="N26" s="43" t="s">
        <v>35</v>
      </c>
      <c r="O26" s="44">
        <v>3</v>
      </c>
    </row>
    <row r="27" spans="1:32" ht="24.95" customHeight="1" x14ac:dyDescent="0.2">
      <c r="A27" s="34"/>
      <c r="B27" s="33"/>
      <c r="C27" s="11"/>
      <c r="D27" s="4" t="s">
        <v>14</v>
      </c>
      <c r="E27" s="9">
        <v>0</v>
      </c>
      <c r="F27" s="9">
        <v>1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f t="shared" ref="L27:L29" si="8">SUM(F27,H27,J27)</f>
        <v>1</v>
      </c>
      <c r="M27" s="9">
        <f t="shared" ref="M27:M29" si="9">SUM(K27:L27)</f>
        <v>1</v>
      </c>
      <c r="N27" s="43" t="s">
        <v>36</v>
      </c>
      <c r="O27" s="44">
        <v>1</v>
      </c>
    </row>
    <row r="28" spans="1:32" ht="24.95" customHeight="1" x14ac:dyDescent="0.2">
      <c r="A28" s="34"/>
      <c r="B28" s="33"/>
      <c r="C28" s="11"/>
      <c r="D28" s="4" t="s">
        <v>17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1</v>
      </c>
      <c r="K28" s="9">
        <v>0</v>
      </c>
      <c r="L28" s="9">
        <f t="shared" si="8"/>
        <v>1</v>
      </c>
      <c r="M28" s="9">
        <f t="shared" si="9"/>
        <v>1</v>
      </c>
      <c r="N28" s="43" t="s">
        <v>37</v>
      </c>
      <c r="O28" s="44">
        <v>1</v>
      </c>
    </row>
    <row r="29" spans="1:32" ht="24.95" customHeight="1" x14ac:dyDescent="0.2">
      <c r="A29" s="34"/>
      <c r="B29" s="33"/>
      <c r="C29" s="11"/>
      <c r="D29" s="4" t="s">
        <v>18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1</v>
      </c>
      <c r="K29" s="9">
        <v>0</v>
      </c>
      <c r="L29" s="9">
        <f t="shared" si="8"/>
        <v>1</v>
      </c>
      <c r="M29" s="9">
        <f t="shared" si="9"/>
        <v>1</v>
      </c>
      <c r="N29" s="43" t="s">
        <v>38</v>
      </c>
      <c r="O29" s="44">
        <v>2</v>
      </c>
    </row>
    <row r="30" spans="1:32" ht="24.95" customHeight="1" x14ac:dyDescent="0.2">
      <c r="A30" s="34"/>
      <c r="B30" s="33"/>
      <c r="C30" s="39"/>
      <c r="D30" s="52"/>
      <c r="E30" s="51"/>
      <c r="F30" s="51"/>
      <c r="G30" s="51"/>
      <c r="H30" s="51"/>
      <c r="I30" s="51"/>
      <c r="J30" s="51"/>
      <c r="K30" s="51"/>
      <c r="L30" s="51"/>
      <c r="M30" s="53"/>
      <c r="N30" s="43" t="s">
        <v>48</v>
      </c>
      <c r="O30" s="44">
        <v>3</v>
      </c>
    </row>
    <row r="31" spans="1:32" ht="24.95" customHeight="1" x14ac:dyDescent="0.2">
      <c r="A31" s="34"/>
      <c r="B31" s="33"/>
      <c r="C31" s="39"/>
      <c r="D31" s="18"/>
      <c r="E31" s="39"/>
      <c r="F31" s="39"/>
      <c r="G31" s="39"/>
      <c r="H31" s="39"/>
      <c r="I31" s="39"/>
      <c r="J31" s="39"/>
      <c r="K31" s="39"/>
      <c r="L31" s="39"/>
      <c r="M31" s="12"/>
      <c r="N31" s="43" t="s">
        <v>39</v>
      </c>
      <c r="O31" s="44">
        <v>1</v>
      </c>
    </row>
    <row r="32" spans="1:32" ht="24.95" customHeight="1" x14ac:dyDescent="0.2">
      <c r="A32" s="34"/>
      <c r="B32" s="33"/>
      <c r="C32" s="39"/>
      <c r="D32" s="18"/>
      <c r="E32" s="39"/>
      <c r="F32" s="39"/>
      <c r="G32" s="39"/>
      <c r="H32" s="39"/>
      <c r="I32" s="39"/>
      <c r="J32" s="39"/>
      <c r="K32" s="39"/>
      <c r="L32" s="39"/>
      <c r="M32" s="12"/>
      <c r="N32" s="43" t="s">
        <v>40</v>
      </c>
      <c r="O32" s="44">
        <v>1</v>
      </c>
    </row>
    <row r="33" spans="1:15" ht="24.95" customHeight="1" x14ac:dyDescent="0.2">
      <c r="A33" s="34"/>
      <c r="B33" s="33"/>
      <c r="C33" s="39"/>
      <c r="D33" s="18"/>
      <c r="E33" s="39"/>
      <c r="F33" s="39"/>
      <c r="G33" s="39"/>
      <c r="H33" s="39"/>
      <c r="I33" s="39"/>
      <c r="J33" s="39"/>
      <c r="K33" s="39"/>
      <c r="L33" s="39"/>
      <c r="M33" s="12"/>
      <c r="N33" s="43" t="s">
        <v>50</v>
      </c>
      <c r="O33" s="44">
        <v>1</v>
      </c>
    </row>
    <row r="34" spans="1:15" ht="24.95" customHeight="1" x14ac:dyDescent="0.2">
      <c r="A34" s="34"/>
      <c r="B34" s="33"/>
      <c r="C34" s="39"/>
      <c r="D34" s="18"/>
      <c r="E34" s="39"/>
      <c r="F34" s="39"/>
      <c r="G34" s="39"/>
      <c r="H34" s="39"/>
      <c r="I34" s="39"/>
      <c r="J34" s="39"/>
      <c r="K34" s="39"/>
      <c r="L34" s="39"/>
      <c r="M34" s="12"/>
      <c r="N34" s="43" t="s">
        <v>41</v>
      </c>
      <c r="O34" s="44">
        <v>14</v>
      </c>
    </row>
    <row r="35" spans="1:15" ht="24.95" customHeight="1" x14ac:dyDescent="0.2">
      <c r="A35" s="34"/>
      <c r="B35" s="33"/>
      <c r="C35" s="39"/>
      <c r="D35" s="18"/>
      <c r="E35" s="39"/>
      <c r="F35" s="39"/>
      <c r="G35" s="39"/>
      <c r="H35" s="39"/>
      <c r="I35" s="39"/>
      <c r="J35" s="39"/>
      <c r="K35" s="39"/>
      <c r="L35" s="39"/>
      <c r="M35" s="12"/>
      <c r="N35" s="43" t="s">
        <v>49</v>
      </c>
      <c r="O35" s="44">
        <v>1</v>
      </c>
    </row>
    <row r="36" spans="1:15" ht="24.95" customHeight="1" x14ac:dyDescent="0.2">
      <c r="A36" s="34"/>
      <c r="B36" s="33"/>
      <c r="C36" s="39"/>
      <c r="D36" s="18"/>
      <c r="E36" s="39"/>
      <c r="F36" s="39"/>
      <c r="G36" s="39"/>
      <c r="H36" s="39"/>
      <c r="I36" s="39"/>
      <c r="J36" s="39"/>
      <c r="K36" s="39"/>
      <c r="L36" s="39"/>
      <c r="M36" s="12"/>
      <c r="N36" s="43" t="s">
        <v>42</v>
      </c>
      <c r="O36" s="44">
        <v>2</v>
      </c>
    </row>
    <row r="37" spans="1:15" ht="24.95" customHeight="1" x14ac:dyDescent="0.2">
      <c r="A37" s="34"/>
      <c r="B37" s="33"/>
      <c r="C37" s="39"/>
      <c r="D37" s="18"/>
      <c r="E37" s="39"/>
      <c r="F37" s="39"/>
      <c r="G37" s="39"/>
      <c r="H37" s="39"/>
      <c r="I37" s="39"/>
      <c r="J37" s="39"/>
      <c r="K37" s="39"/>
      <c r="L37" s="39"/>
      <c r="M37" s="12"/>
      <c r="N37" s="43" t="s">
        <v>43</v>
      </c>
      <c r="O37" s="44">
        <v>4</v>
      </c>
    </row>
    <row r="38" spans="1:15" ht="24.95" customHeight="1" x14ac:dyDescent="0.2">
      <c r="A38" s="34"/>
      <c r="B38" s="33"/>
      <c r="C38" s="39"/>
      <c r="D38" s="18"/>
      <c r="E38" s="39"/>
      <c r="F38" s="39"/>
      <c r="G38" s="39"/>
      <c r="H38" s="39"/>
      <c r="I38" s="39"/>
      <c r="J38" s="39"/>
      <c r="K38" s="39"/>
      <c r="L38" s="39"/>
      <c r="M38" s="12"/>
      <c r="N38" s="43" t="s">
        <v>44</v>
      </c>
      <c r="O38" s="44">
        <v>1</v>
      </c>
    </row>
    <row r="39" spans="1:15" ht="24.95" customHeight="1" x14ac:dyDescent="0.2">
      <c r="A39" s="34"/>
      <c r="B39" s="33"/>
      <c r="C39" s="39"/>
      <c r="D39" s="18"/>
      <c r="E39" s="39"/>
      <c r="F39" s="39"/>
      <c r="G39" s="39"/>
      <c r="H39" s="39"/>
      <c r="I39" s="39"/>
      <c r="J39" s="39"/>
      <c r="K39" s="39"/>
      <c r="L39" s="39"/>
      <c r="M39" s="12"/>
      <c r="N39" s="43" t="s">
        <v>45</v>
      </c>
      <c r="O39" s="44">
        <v>4</v>
      </c>
    </row>
    <row r="40" spans="1:15" ht="24.95" customHeight="1" x14ac:dyDescent="0.2">
      <c r="A40" s="34"/>
      <c r="B40" s="33"/>
      <c r="C40" s="39"/>
      <c r="D40" s="18"/>
      <c r="E40" s="39"/>
      <c r="F40" s="39"/>
      <c r="G40" s="39"/>
      <c r="H40" s="39"/>
      <c r="I40" s="39"/>
      <c r="J40" s="39"/>
      <c r="K40" s="39"/>
      <c r="L40" s="39"/>
      <c r="M40" s="12"/>
      <c r="N40" s="43" t="s">
        <v>46</v>
      </c>
      <c r="O40" s="44">
        <v>1</v>
      </c>
    </row>
    <row r="41" spans="1:15" ht="72" customHeight="1" x14ac:dyDescent="0.2">
      <c r="A41" s="34"/>
      <c r="B41" s="33"/>
      <c r="C41" s="39"/>
      <c r="D41" s="18"/>
      <c r="E41" s="39"/>
      <c r="F41" s="39"/>
      <c r="G41" s="39"/>
      <c r="H41" s="39"/>
      <c r="I41" s="39"/>
      <c r="J41" s="39"/>
      <c r="K41" s="39"/>
      <c r="L41" s="39"/>
      <c r="M41" s="12"/>
      <c r="N41" s="43" t="s">
        <v>47</v>
      </c>
      <c r="O41" s="44">
        <v>4</v>
      </c>
    </row>
    <row r="42" spans="1:15" ht="24.95" customHeight="1" x14ac:dyDescent="0.2">
      <c r="A42" s="37"/>
      <c r="B42" s="35"/>
      <c r="C42" s="13"/>
      <c r="D42" s="16"/>
      <c r="E42" s="16"/>
      <c r="F42" s="16"/>
      <c r="G42" s="16"/>
      <c r="H42" s="47"/>
      <c r="I42" s="47"/>
      <c r="J42" s="47"/>
      <c r="K42" s="47"/>
      <c r="L42" s="47"/>
      <c r="M42" s="21"/>
      <c r="N42" s="45" t="s">
        <v>8</v>
      </c>
      <c r="O42" s="46">
        <f>SUM(O25:O41)</f>
        <v>47</v>
      </c>
    </row>
    <row r="43" spans="1:15" ht="24.95" customHeight="1" x14ac:dyDescent="0.2">
      <c r="A43" s="40" t="s">
        <v>19</v>
      </c>
      <c r="B43" s="41"/>
      <c r="C43" s="41"/>
      <c r="D43" s="42"/>
      <c r="E43" s="17">
        <f>SUM(E3,E18,E25)</f>
        <v>0</v>
      </c>
      <c r="F43" s="17">
        <f t="shared" ref="F43:M43" si="10">SUM(F3,F18,F25)</f>
        <v>13</v>
      </c>
      <c r="G43" s="17">
        <f t="shared" si="10"/>
        <v>0</v>
      </c>
      <c r="H43" s="17">
        <f t="shared" si="10"/>
        <v>6</v>
      </c>
      <c r="I43" s="17">
        <f t="shared" si="10"/>
        <v>0</v>
      </c>
      <c r="J43" s="17">
        <f t="shared" si="10"/>
        <v>38</v>
      </c>
      <c r="K43" s="17">
        <f t="shared" si="10"/>
        <v>0</v>
      </c>
      <c r="L43" s="17">
        <f t="shared" si="10"/>
        <v>57</v>
      </c>
      <c r="M43" s="17">
        <f t="shared" si="10"/>
        <v>57</v>
      </c>
      <c r="N43" s="63" t="s">
        <v>20</v>
      </c>
      <c r="O43" s="65">
        <f>SUM(O42,O24,O17)</f>
        <v>74</v>
      </c>
    </row>
    <row r="44" spans="1:15" ht="44.25" customHeight="1" x14ac:dyDescent="0.2">
      <c r="A44" s="67" t="s">
        <v>63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9"/>
      <c r="N44" s="64"/>
      <c r="O44" s="66"/>
    </row>
  </sheetData>
  <sortState ref="N3:O16">
    <sortCondition descending="1" ref="O3"/>
  </sortState>
  <mergeCells count="9">
    <mergeCell ref="N43:N44"/>
    <mergeCell ref="O43:O44"/>
    <mergeCell ref="A44:M44"/>
    <mergeCell ref="K1:L1"/>
    <mergeCell ref="M2:O2"/>
    <mergeCell ref="E1:F1"/>
    <mergeCell ref="G1:H1"/>
    <mergeCell ref="I1:J1"/>
    <mergeCell ref="C24:D24"/>
  </mergeCells>
  <printOptions horizontalCentered="1"/>
  <pageMargins left="0.70866141732283472" right="0.70866141732283472" top="1.7322834645669292" bottom="0.74803149606299213" header="0.31496062992125984" footer="0.31496062992125984"/>
  <pageSetup scale="53" orientation="landscape" r:id="rId1"/>
  <headerFooter>
    <oddHeader>&amp;L&amp;G&amp;C&amp;"Neo Sans Pro,Normal"&amp;12Estadística penitenciaria población indígena
Periodo: Enero - Marzo 2019</oddHeader>
    <oddFooter>&amp;L&amp;"Neo Sans Pro,Normal"&amp;F&amp;C&amp;"Neo Sans Pro,Normal"&amp;D&amp;R&amp;"Neo Sans Pro,Normal"Página &amp;P</oddFooter>
  </headerFooter>
  <rowBreaks count="1" manualBreakCount="1">
    <brk id="17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view="pageBreakPreview" topLeftCell="A16" zoomScale="190" zoomScaleNormal="130" zoomScaleSheetLayoutView="190" workbookViewId="0">
      <selection activeCell="D18" sqref="D18"/>
    </sheetView>
  </sheetViews>
  <sheetFormatPr baseColWidth="10" defaultRowHeight="12.75" x14ac:dyDescent="0.2"/>
  <cols>
    <col min="1" max="1" width="22.85546875" style="22" customWidth="1"/>
    <col min="2" max="2" width="8.42578125" style="22" customWidth="1"/>
    <col min="3" max="3" width="7.5703125" style="22" customWidth="1"/>
    <col min="4" max="4" width="7.7109375" style="22" customWidth="1"/>
    <col min="5" max="5" width="10.140625" style="22" customWidth="1"/>
    <col min="6" max="16384" width="11.42578125" style="22"/>
  </cols>
  <sheetData>
    <row r="1" spans="1:7" ht="26.25" customHeight="1" x14ac:dyDescent="0.2">
      <c r="A1" s="86" t="s">
        <v>25</v>
      </c>
      <c r="B1" s="86"/>
      <c r="C1" s="86"/>
      <c r="D1" s="86"/>
      <c r="E1" s="86"/>
    </row>
    <row r="2" spans="1:7" ht="7.5" customHeight="1" x14ac:dyDescent="0.2">
      <c r="A2" s="78"/>
      <c r="B2" s="78"/>
      <c r="C2" s="78"/>
      <c r="D2" s="78"/>
      <c r="E2" s="78"/>
    </row>
    <row r="3" spans="1:7" ht="15" customHeight="1" x14ac:dyDescent="0.2">
      <c r="A3" s="81" t="s">
        <v>0</v>
      </c>
      <c r="B3" s="82" t="s">
        <v>26</v>
      </c>
      <c r="C3" s="83" t="s">
        <v>27</v>
      </c>
      <c r="D3" s="83" t="s">
        <v>28</v>
      </c>
      <c r="E3" s="84" t="s">
        <v>31</v>
      </c>
    </row>
    <row r="4" spans="1:7" ht="15" customHeight="1" x14ac:dyDescent="0.2">
      <c r="A4" s="81"/>
      <c r="B4" s="79">
        <v>2019</v>
      </c>
      <c r="C4" s="80"/>
      <c r="D4" s="80"/>
      <c r="E4" s="85"/>
    </row>
    <row r="5" spans="1:7" ht="26.1" customHeight="1" x14ac:dyDescent="0.2">
      <c r="A5" s="23" t="s">
        <v>1</v>
      </c>
      <c r="B5" s="24">
        <v>0</v>
      </c>
      <c r="C5" s="24">
        <v>0</v>
      </c>
      <c r="D5" s="24">
        <v>1</v>
      </c>
      <c r="E5" s="25">
        <f t="shared" ref="E5:E14" si="0">SUM(B5:D5)</f>
        <v>1</v>
      </c>
      <c r="G5" s="26"/>
    </row>
    <row r="6" spans="1:7" ht="26.1" customHeight="1" x14ac:dyDescent="0.2">
      <c r="A6" s="23" t="s">
        <v>2</v>
      </c>
      <c r="B6" s="24">
        <v>0</v>
      </c>
      <c r="C6" s="24">
        <v>0</v>
      </c>
      <c r="D6" s="24">
        <v>0</v>
      </c>
      <c r="E6" s="25">
        <f t="shared" si="0"/>
        <v>0</v>
      </c>
      <c r="G6" s="26"/>
    </row>
    <row r="7" spans="1:7" ht="26.1" customHeight="1" x14ac:dyDescent="0.2">
      <c r="A7" s="23" t="s">
        <v>3</v>
      </c>
      <c r="B7" s="24">
        <v>0</v>
      </c>
      <c r="C7" s="24">
        <v>0</v>
      </c>
      <c r="D7" s="24">
        <v>0</v>
      </c>
      <c r="E7" s="25">
        <f t="shared" si="0"/>
        <v>0</v>
      </c>
      <c r="G7" s="26"/>
    </row>
    <row r="8" spans="1:7" ht="26.1" customHeight="1" x14ac:dyDescent="0.2">
      <c r="A8" s="23" t="s">
        <v>4</v>
      </c>
      <c r="B8" s="24">
        <v>0</v>
      </c>
      <c r="C8" s="24">
        <v>0</v>
      </c>
      <c r="D8" s="24">
        <v>1</v>
      </c>
      <c r="E8" s="25">
        <f t="shared" si="0"/>
        <v>1</v>
      </c>
      <c r="G8" s="27"/>
    </row>
    <row r="9" spans="1:7" ht="26.1" customHeight="1" x14ac:dyDescent="0.2">
      <c r="A9" s="23" t="s">
        <v>5</v>
      </c>
      <c r="B9" s="24">
        <v>0</v>
      </c>
      <c r="C9" s="24">
        <v>0</v>
      </c>
      <c r="D9" s="24">
        <v>0</v>
      </c>
      <c r="E9" s="25">
        <f t="shared" si="0"/>
        <v>0</v>
      </c>
      <c r="G9" s="26"/>
    </row>
    <row r="10" spans="1:7" ht="26.1" customHeight="1" x14ac:dyDescent="0.2">
      <c r="A10" s="23" t="s">
        <v>6</v>
      </c>
      <c r="B10" s="24">
        <v>0</v>
      </c>
      <c r="C10" s="24">
        <v>0</v>
      </c>
      <c r="D10" s="24">
        <v>0</v>
      </c>
      <c r="E10" s="25">
        <f t="shared" si="0"/>
        <v>0</v>
      </c>
      <c r="G10" s="26"/>
    </row>
    <row r="11" spans="1:7" ht="26.1" customHeight="1" x14ac:dyDescent="0.2">
      <c r="A11" s="23" t="s">
        <v>32</v>
      </c>
      <c r="B11" s="24">
        <v>0</v>
      </c>
      <c r="C11" s="24">
        <v>0</v>
      </c>
      <c r="D11" s="24">
        <v>0</v>
      </c>
      <c r="E11" s="25">
        <f t="shared" si="0"/>
        <v>0</v>
      </c>
      <c r="G11" s="26"/>
    </row>
    <row r="12" spans="1:7" ht="26.1" customHeight="1" x14ac:dyDescent="0.2">
      <c r="A12" s="23" t="s">
        <v>33</v>
      </c>
      <c r="B12" s="24">
        <v>0</v>
      </c>
      <c r="C12" s="24">
        <v>0</v>
      </c>
      <c r="D12" s="24">
        <v>1</v>
      </c>
      <c r="E12" s="25">
        <f t="shared" si="0"/>
        <v>1</v>
      </c>
      <c r="G12" s="27"/>
    </row>
    <row r="13" spans="1:7" ht="26.1" customHeight="1" x14ac:dyDescent="0.2">
      <c r="A13" s="23" t="s">
        <v>7</v>
      </c>
      <c r="B13" s="24">
        <v>0</v>
      </c>
      <c r="C13" s="24">
        <v>0</v>
      </c>
      <c r="D13" s="24">
        <v>0</v>
      </c>
      <c r="E13" s="25">
        <f t="shared" si="0"/>
        <v>0</v>
      </c>
      <c r="G13" s="26"/>
    </row>
    <row r="14" spans="1:7" ht="26.1" customHeight="1" x14ac:dyDescent="0.2">
      <c r="A14" s="23" t="s">
        <v>29</v>
      </c>
      <c r="B14" s="24">
        <v>0</v>
      </c>
      <c r="C14" s="24">
        <v>0</v>
      </c>
      <c r="D14" s="24">
        <v>0</v>
      </c>
      <c r="E14" s="25">
        <f t="shared" si="0"/>
        <v>0</v>
      </c>
      <c r="G14" s="28"/>
    </row>
    <row r="15" spans="1:7" ht="26.1" customHeight="1" x14ac:dyDescent="0.2">
      <c r="A15" s="87" t="s">
        <v>8</v>
      </c>
      <c r="B15" s="25">
        <f>SUM(B5:B14)</f>
        <v>0</v>
      </c>
      <c r="C15" s="25">
        <f t="shared" ref="C15:E15" si="1">SUM(C5:C14)</f>
        <v>0</v>
      </c>
      <c r="D15" s="25">
        <f t="shared" si="1"/>
        <v>3</v>
      </c>
      <c r="E15" s="25">
        <f t="shared" si="1"/>
        <v>3</v>
      </c>
      <c r="G15" s="29"/>
    </row>
  </sheetData>
  <mergeCells count="5">
    <mergeCell ref="A1:E1"/>
    <mergeCell ref="A2:E2"/>
    <mergeCell ref="A3:A4"/>
    <mergeCell ref="E3:E4"/>
    <mergeCell ref="B4:D4"/>
  </mergeCells>
  <printOptions horizontalCentered="1"/>
  <pageMargins left="0.78740157480314965" right="0.78740157480314965" top="1.5748031496062993" bottom="0.98425196850393704" header="0" footer="0"/>
  <pageSetup scale="117" orientation="landscape" r:id="rId1"/>
  <headerFooter alignWithMargins="0">
    <oddHeader>&amp;L&amp;G</oddHeader>
    <oddFooter>&amp;C&amp;"Neo Sans Pro,Normal"&amp;A&amp;RPágina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Visita car primer trimestre</vt:lpstr>
      <vt:lpstr>Estadística Visitas carcelarias</vt:lpstr>
      <vt:lpstr>'Estadística Visitas carcelarias'!Área_de_impresión</vt:lpstr>
      <vt:lpstr>'Estadística Visitas carcelarias'!Títulos_a_imprimir</vt:lpstr>
      <vt:lpstr>'Visita car primer trimestre'!Títulos_a_imprimir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2019-04-09T19:04:39Z</cp:lastPrinted>
  <dcterms:created xsi:type="dcterms:W3CDTF">2016-08-01T16:57:23Z</dcterms:created>
  <dcterms:modified xsi:type="dcterms:W3CDTF">2019-04-10T16:16:00Z</dcterms:modified>
</cp:coreProperties>
</file>